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vic\Desktop\"/>
    </mc:Choice>
  </mc:AlternateContent>
  <bookViews>
    <workbookView xWindow="0" yWindow="0" windowWidth="28800" windowHeight="12435"/>
  </bookViews>
  <sheets>
    <sheet name="Plan JN 2021" sheetId="2" r:id="rId1"/>
    <sheet name="Sheet1" sheetId="3" r:id="rId2"/>
  </sheets>
  <calcPr calcId="162913"/>
</workbook>
</file>

<file path=xl/calcChain.xml><?xml version="1.0" encoding="utf-8"?>
<calcChain xmlns="http://schemas.openxmlformats.org/spreadsheetml/2006/main">
  <c r="D44" i="2" l="1"/>
  <c r="E39" i="2"/>
  <c r="E19" i="2" l="1"/>
  <c r="D60" i="2" l="1"/>
  <c r="E17" i="2"/>
  <c r="E18" i="2" l="1"/>
  <c r="E16" i="2"/>
  <c r="E15" i="2"/>
  <c r="E11" i="2" l="1"/>
  <c r="E46" i="2"/>
  <c r="E66" i="2" l="1"/>
  <c r="E20" i="2" l="1"/>
  <c r="E40" i="2" l="1"/>
  <c r="E22" i="2"/>
  <c r="E21" i="2"/>
  <c r="E7" i="2" l="1"/>
  <c r="E6" i="2"/>
  <c r="E14" i="2" l="1"/>
  <c r="E13" i="2" l="1"/>
  <c r="E12" i="2"/>
  <c r="E5" i="2"/>
  <c r="E4" i="2"/>
  <c r="E10" i="2"/>
  <c r="E9" i="2"/>
  <c r="E27" i="2" l="1"/>
  <c r="E26" i="2"/>
  <c r="E25" i="2"/>
  <c r="E24" i="2"/>
  <c r="E23" i="2"/>
  <c r="E8" i="2"/>
  <c r="E41" i="2"/>
  <c r="E38" i="2"/>
  <c r="E37" i="2"/>
  <c r="E36" i="2"/>
  <c r="E33" i="2"/>
  <c r="E64" i="2" l="1"/>
  <c r="E53" i="2" l="1"/>
  <c r="E34" i="2"/>
  <c r="E65" i="2" l="1"/>
  <c r="E67" i="2"/>
  <c r="E47" i="2"/>
  <c r="E48" i="2"/>
  <c r="E49" i="2"/>
  <c r="E54" i="2"/>
  <c r="E55" i="2"/>
  <c r="E56" i="2"/>
  <c r="E57" i="2"/>
  <c r="E58" i="2"/>
  <c r="E59" i="2"/>
  <c r="E29" i="2"/>
  <c r="E30" i="2"/>
  <c r="E32" i="2"/>
  <c r="E35" i="2"/>
  <c r="E42" i="2"/>
  <c r="E44" i="2" l="1"/>
  <c r="E60" i="2"/>
  <c r="E72" i="2"/>
  <c r="E73" i="2" l="1"/>
  <c r="D72" i="2"/>
  <c r="D73" i="2" s="1"/>
</calcChain>
</file>

<file path=xl/sharedStrings.xml><?xml version="1.0" encoding="utf-8"?>
<sst xmlns="http://schemas.openxmlformats.org/spreadsheetml/2006/main" count="388" uniqueCount="143">
  <si>
    <t>РБ</t>
  </si>
  <si>
    <t>ПРЕДМЕТ НАБАВКЕ</t>
  </si>
  <si>
    <t>ШИФРА ЈРЈН</t>
  </si>
  <si>
    <t>ПРОЦИЈЕЊЕНА ВРИЈЕДНОСТ са ПДВ-ом УКУПНО</t>
  </si>
  <si>
    <t>ВРСТА ПОСТУПКА</t>
  </si>
  <si>
    <t>ОКВИРНИ ДАТУМ ПОКРЕТАЊА ПОСТУПКА</t>
  </si>
  <si>
    <t>ОКВИРНИ ДАТУМ ЗАКЉУЧЕЊА УГОВОРА</t>
  </si>
  <si>
    <t>ИЗВОР ФИНАНСИРАЊА</t>
  </si>
  <si>
    <t>I</t>
  </si>
  <si>
    <t xml:space="preserve">Р О Б Е </t>
  </si>
  <si>
    <t xml:space="preserve">Буџет </t>
  </si>
  <si>
    <t>15100000-9</t>
  </si>
  <si>
    <t>Конкурентски оквирни споразум</t>
  </si>
  <si>
    <t>15000000-8</t>
  </si>
  <si>
    <t>Лот у отвореном окв.споразуму</t>
  </si>
  <si>
    <t>15300000-1</t>
  </si>
  <si>
    <t>15981000-8</t>
  </si>
  <si>
    <t>15861000-1</t>
  </si>
  <si>
    <t>03310000-5</t>
  </si>
  <si>
    <t>15500000-3</t>
  </si>
  <si>
    <t>Пекарски производи РЈ Бања Лука</t>
  </si>
  <si>
    <t>15612500-6</t>
  </si>
  <si>
    <t>Конкурентски</t>
  </si>
  <si>
    <t>Директни споразум</t>
  </si>
  <si>
    <t>39830000-9</t>
  </si>
  <si>
    <t>Укупно</t>
  </si>
  <si>
    <t>II</t>
  </si>
  <si>
    <t>УСЛУГЕ</t>
  </si>
  <si>
    <t>50112000-3</t>
  </si>
  <si>
    <t>Чишћење обј.,зграда и прозора РЈ БЛ</t>
  </si>
  <si>
    <t>90911000-6</t>
  </si>
  <si>
    <t>Обавезно осигурање моторних возила</t>
  </si>
  <si>
    <t>66514110-8</t>
  </si>
  <si>
    <t>Kаско осигурање моторних возила</t>
  </si>
  <si>
    <t>Обавезно осигурање запослених</t>
  </si>
  <si>
    <t>Услуге одржавања рачунара,биро и телекомуникационе опреме</t>
  </si>
  <si>
    <t>50300000-8</t>
  </si>
  <si>
    <t>85140000-2</t>
  </si>
  <si>
    <t>85140000-3</t>
  </si>
  <si>
    <t>Систематски преглед запослених</t>
  </si>
  <si>
    <t>III</t>
  </si>
  <si>
    <t>РАДОВИ</t>
  </si>
  <si>
    <t>15900000-7</t>
  </si>
  <si>
    <t>Микробиолошки преглед намирница</t>
  </si>
  <si>
    <t>IV</t>
  </si>
  <si>
    <t>АНЕКС 2. ДИО Б</t>
  </si>
  <si>
    <t>I квартал</t>
  </si>
  <si>
    <t>II квартал</t>
  </si>
  <si>
    <t>III квартал</t>
  </si>
  <si>
    <t>IV квартал</t>
  </si>
  <si>
    <t>по потреби</t>
  </si>
  <si>
    <t>Пића и сродни производи (Алкохолна и безалкохолна пића и топли напитци РЈ Бања Лука)</t>
  </si>
  <si>
    <t>Кафа (Кафа еспресо РЈ Бања Лука)</t>
  </si>
  <si>
    <t>50883000-8</t>
  </si>
  <si>
    <t>Услуге поправки и одржавања опреме за угоститељство РЈ Бања Лука</t>
  </si>
  <si>
    <t>Одржавање угоститељске опр.И.Сарајево и Јахорина</t>
  </si>
  <si>
    <t>Укупан износ плана јавних набавки</t>
  </si>
  <si>
    <t>неприоритетне услуге</t>
  </si>
  <si>
    <t>Санитарни преглед запослених РЈ Бања Лука</t>
  </si>
  <si>
    <t xml:space="preserve">Минерална вода (газирана и негазирана) </t>
  </si>
  <si>
    <t xml:space="preserve">ПРОЦИЈЕЊЕНА ВРИЈЕДНОСТ без ПДВ-ом
</t>
  </si>
  <si>
    <t>72267000-4</t>
  </si>
  <si>
    <t>Услуга одржавања и поправке програмске подршке у ПЈ Угоститељство у Административном центру Владе РС и Палати предсједника РС</t>
  </si>
  <si>
    <t>Услуга одржавања и поправке програмске подршке у ПЈ Угоститељство у пословном објекту Владе у И.Сарајеву и ПЈ Угоститељство и туризам у хотелу Рајска долина и Вила на Јахорини</t>
  </si>
  <si>
    <t>Услуге одржавања и поправке програмске подршке у ПЈ Угоститељство у НСРС и ПЈ бифе у пословној згради Владе РС</t>
  </si>
  <si>
    <t>Одржавање превозних средстава у гарантном року</t>
  </si>
  <si>
    <t>Одржавање превозних средстава ван гарантног рока</t>
  </si>
  <si>
    <t>Пружање угоститељских услуга за потребе Сервиса</t>
  </si>
  <si>
    <t>Гуме за тешка и лака возила</t>
  </si>
  <si>
    <t>34350000-5</t>
  </si>
  <si>
    <t>15800000-6</t>
  </si>
  <si>
    <t>09100000-0</t>
  </si>
  <si>
    <t>Горива</t>
  </si>
  <si>
    <t>22800000-8</t>
  </si>
  <si>
    <t>55000000-1</t>
  </si>
  <si>
    <t>50710000-5</t>
  </si>
  <si>
    <t>Услуге поправки и одржавања електричних и механичких инсталација у зградама-бојлер</t>
  </si>
  <si>
    <t>50000000-5</t>
  </si>
  <si>
    <t>22200000-2</t>
  </si>
  <si>
    <t>03220000-9</t>
  </si>
  <si>
    <t>Поврће,воће и коштуњаво воће (Свјеже воће и поврће РЈ Бања Лука)</t>
  </si>
  <si>
    <t>Рибе,љускари и производи мора и других вода (свјежа и залеђена риба )</t>
  </si>
  <si>
    <t>Разни прехрамбени производи(Материја за припремање хране РЈ Бања Лука)</t>
  </si>
  <si>
    <t>15842000-2</t>
  </si>
  <si>
    <t>Чоколада и слаткиши (новогодишњи пакетићи за дjецу)</t>
  </si>
  <si>
    <t>Отворени поступак -оквирни споразум</t>
  </si>
  <si>
    <t>Укупно:</t>
  </si>
  <si>
    <t>Здравствене услуге РЈ Источно Сарајево</t>
  </si>
  <si>
    <t>Млијечни производи (Млијеко и млиjeчни производи РЈ Бања Лука)</t>
  </si>
  <si>
    <t>Производи животињског поријекла,месо и месни производи (Свјеже месо и роштиљски производи РЈ Бања Лука)</t>
  </si>
  <si>
    <t>33700000-7</t>
  </si>
  <si>
    <t>39560000-5</t>
  </si>
  <si>
    <t xml:space="preserve">Производи за пекарство и посластичарство </t>
  </si>
  <si>
    <t>15620000-0</t>
  </si>
  <si>
    <t>Производи за посебне прехрамбене потребе</t>
  </si>
  <si>
    <t>15880000-0</t>
  </si>
  <si>
    <t>Новине</t>
  </si>
  <si>
    <t>22210000-5</t>
  </si>
  <si>
    <t>Пољопривредни производи за хотел Рајска д</t>
  </si>
  <si>
    <t>79342000-3</t>
  </si>
  <si>
    <t xml:space="preserve"> ПЛАН НАБАВКИ ЗА 2021.ГОДИНУ  </t>
  </si>
  <si>
    <t>Хемикалије за обраду воде</t>
  </si>
  <si>
    <t>24962000-5</t>
  </si>
  <si>
    <t>Производи за спорт и опрема</t>
  </si>
  <si>
    <t>37400000-2</t>
  </si>
  <si>
    <t xml:space="preserve">Отворени поступак </t>
  </si>
  <si>
    <t>Боца бутан гаса за домаћинство</t>
  </si>
  <si>
    <t>09122000-2</t>
  </si>
  <si>
    <t>4880000-6</t>
  </si>
  <si>
    <t>Информациони системи и сервери</t>
  </si>
  <si>
    <t>Производи за чишћење у ПЈ Бања Лука</t>
  </si>
  <si>
    <t>Производи за чишћење у ПЈ Угоститељство и туризам у хотелу "Рајска долина" и ПЈ Источно Сарајево</t>
  </si>
  <si>
    <t>Канцеларијски материјал за ПЈ Бања Лука</t>
  </si>
  <si>
    <t>30125110-5</t>
  </si>
  <si>
    <t>22993100-8</t>
  </si>
  <si>
    <t>Тонер за ласерске штампаче за ПЈ Бања Лука</t>
  </si>
  <si>
    <t>Термоосјетљиви папир(термалне ролне за фискалне касе ) за хотел Рајска долина и Уг.у пословном објекту Владе у И.Сарајеву</t>
  </si>
  <si>
    <t>Тонер за ласерске штампаче за хотел Рајска долина и Уг.у пословном објекту Владе у И.Сарајеву</t>
  </si>
  <si>
    <t>Штампани материјал и сродни производи</t>
  </si>
  <si>
    <t>22000000-0</t>
  </si>
  <si>
    <t>Отворени поступак окв.споразуму</t>
  </si>
  <si>
    <t>Штампане књиге</t>
  </si>
  <si>
    <t>22110000-4</t>
  </si>
  <si>
    <t>Прерађено воће и поврће</t>
  </si>
  <si>
    <t>15330000-0</t>
  </si>
  <si>
    <t>Услуге маркетинга (израда интернет странице и одржавање друштвених мрежа)</t>
  </si>
  <si>
    <t>Канцеларијски материјал за ПЈ Јахорина и И.Сарајево</t>
  </si>
  <si>
    <t>Разни ручни алат</t>
  </si>
  <si>
    <t>44512000-2</t>
  </si>
  <si>
    <t>30200000-1</t>
  </si>
  <si>
    <t xml:space="preserve">Разна рачунарска опрема и потрепштине </t>
  </si>
  <si>
    <t>Разни текстилни производи</t>
  </si>
  <si>
    <t>Пића и сродни производи (Алкохолна и безалкохолна пића и топли напитци РЈ Јахорина и И Сарајево)</t>
  </si>
  <si>
    <t>Производи животињског поријекла,месо и месни производи (Свјеже месо и роштиљски производи РЈ Јахорина и Источно Сарајево)</t>
  </si>
  <si>
    <t>Разни прехрамбени производи(Материја за припремање хране РЈ Јахорина и  Источно Сарајево)</t>
  </si>
  <si>
    <t>Поврће,воће и коштуњаво воће (Свјеже воће и поврће РЈ Јахорина и  И Сарајево)</t>
  </si>
  <si>
    <t>Производи за личну његу</t>
  </si>
  <si>
    <t>Пекарски производи (РЈ Јахорина и  Источно Сарајево)</t>
  </si>
  <si>
    <t>Разни прехрамбени производи</t>
  </si>
  <si>
    <t>15890000-3</t>
  </si>
  <si>
    <t>Стручни часопис</t>
  </si>
  <si>
    <t>Прање моторних возила Источно Сарајево</t>
  </si>
  <si>
    <t>Прање моторних возила Бања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</si>
</sst>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00B0F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8" fillId="0" borderId="1" xfId="0" applyFont="1" applyBorder="1"/>
    <xf numFmtId="0" fontId="0" fillId="0" borderId="1" xfId="0" applyBorder="1" applyAlignment="1">
      <alignment horizontal="center" wrapText="1"/>
    </xf>
    <xf numFmtId="164" fontId="9" fillId="0" borderId="1" xfId="1" applyFont="1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/>
    <xf numFmtId="164" fontId="9" fillId="0" borderId="1" xfId="1" applyFont="1" applyFill="1" applyBorder="1"/>
    <xf numFmtId="164" fontId="9" fillId="0" borderId="1" xfId="1" applyFont="1" applyBorder="1" applyAlignment="1">
      <alignment horizontal="right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0" fontId="12" fillId="0" borderId="0" xfId="0" applyFont="1"/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" fontId="9" fillId="0" borderId="1" xfId="1" applyNumberFormat="1" applyFont="1" applyFill="1" applyBorder="1"/>
    <xf numFmtId="4" fontId="9" fillId="0" borderId="1" xfId="1" applyNumberFormat="1" applyFont="1" applyBorder="1"/>
    <xf numFmtId="4" fontId="9" fillId="2" borderId="1" xfId="1" applyNumberFormat="1" applyFont="1" applyFill="1" applyBorder="1"/>
    <xf numFmtId="4" fontId="9" fillId="0" borderId="1" xfId="0" applyNumberFormat="1" applyFont="1" applyBorder="1"/>
    <xf numFmtId="0" fontId="0" fillId="0" borderId="0" xfId="0" applyBorder="1" applyAlignment="1">
      <alignment horizontal="center" vertical="center"/>
    </xf>
    <xf numFmtId="4" fontId="9" fillId="2" borderId="4" xfId="1" applyNumberFormat="1" applyFont="1" applyFill="1" applyBorder="1"/>
    <xf numFmtId="0" fontId="4" fillId="0" borderId="0" xfId="0" applyFont="1" applyBorder="1"/>
    <xf numFmtId="4" fontId="9" fillId="2" borderId="0" xfId="1" applyNumberFormat="1" applyFont="1" applyFill="1" applyBorder="1"/>
    <xf numFmtId="0" fontId="9" fillId="0" borderId="1" xfId="0" applyFont="1" applyBorder="1" applyAlignment="1">
      <alignment horizontal="left" wrapText="1"/>
    </xf>
    <xf numFmtId="4" fontId="9" fillId="2" borderId="1" xfId="1" applyNumberFormat="1" applyFont="1" applyFill="1" applyBorder="1" applyAlignment="1">
      <alignment wrapText="1"/>
    </xf>
    <xf numFmtId="0" fontId="6" fillId="0" borderId="0" xfId="0" applyFo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4" fontId="13" fillId="2" borderId="1" xfId="1" applyNumberFormat="1" applyFont="1" applyFill="1" applyBorder="1" applyAlignment="1">
      <alignment vertical="top"/>
    </xf>
    <xf numFmtId="4" fontId="9" fillId="2" borderId="1" xfId="1" applyNumberFormat="1" applyFont="1" applyFill="1" applyBorder="1" applyAlignment="1"/>
    <xf numFmtId="0" fontId="10" fillId="0" borderId="1" xfId="0" applyFont="1" applyBorder="1" applyAlignment="1"/>
    <xf numFmtId="0" fontId="9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9" fillId="2" borderId="1" xfId="1" applyNumberFormat="1" applyFont="1" applyFill="1" applyBorder="1" applyAlignment="1">
      <alignment vertical="center" wrapText="1"/>
    </xf>
    <xf numFmtId="4" fontId="9" fillId="0" borderId="1" xfId="1" applyNumberFormat="1" applyFont="1" applyFill="1" applyBorder="1" applyAlignment="1">
      <alignment vertical="center"/>
    </xf>
    <xf numFmtId="4" fontId="9" fillId="2" borderId="1" xfId="1" applyNumberFormat="1" applyFont="1" applyFill="1" applyBorder="1" applyAlignment="1">
      <alignment horizontal="right" vertical="center" wrapText="1"/>
    </xf>
    <xf numFmtId="4" fontId="9" fillId="0" borderId="1" xfId="1" applyNumberFormat="1" applyFont="1" applyFill="1" applyBorder="1" applyAlignment="1">
      <alignment horizontal="right" vertical="center"/>
    </xf>
    <xf numFmtId="164" fontId="9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5" fontId="0" fillId="0" borderId="0" xfId="0" applyNumberFormat="1"/>
    <xf numFmtId="164" fontId="9" fillId="0" borderId="0" xfId="0" applyNumberFormat="1" applyFont="1"/>
    <xf numFmtId="4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" fontId="9" fillId="0" borderId="0" xfId="0" applyNumberFormat="1" applyFont="1" applyBorder="1"/>
    <xf numFmtId="4" fontId="9" fillId="0" borderId="0" xfId="1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4" fontId="9" fillId="0" borderId="1" xfId="1" applyNumberFormat="1" applyFont="1" applyBorder="1" applyAlignment="1">
      <alignment wrapText="1"/>
    </xf>
    <xf numFmtId="0" fontId="9" fillId="0" borderId="1" xfId="0" applyFont="1" applyBorder="1" applyAlignment="1">
      <alignment horizontal="center"/>
    </xf>
    <xf numFmtId="4" fontId="13" fillId="0" borderId="1" xfId="1" applyNumberFormat="1" applyFont="1" applyBorder="1" applyAlignment="1">
      <alignment wrapText="1"/>
    </xf>
    <xf numFmtId="4" fontId="13" fillId="0" borderId="1" xfId="1" applyNumberFormat="1" applyFont="1" applyFill="1" applyBorder="1" applyAlignment="1">
      <alignment wrapText="1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/>
    </xf>
    <xf numFmtId="4" fontId="13" fillId="0" borderId="1" xfId="1" applyNumberFormat="1" applyFont="1" applyBorder="1"/>
    <xf numFmtId="4" fontId="16" fillId="0" borderId="1" xfId="1" applyNumberFormat="1" applyFont="1" applyFill="1" applyBorder="1"/>
    <xf numFmtId="0" fontId="4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wrapText="1"/>
    </xf>
    <xf numFmtId="4" fontId="16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4" xfId="0" applyBorder="1"/>
    <xf numFmtId="4" fontId="9" fillId="2" borderId="1" xfId="1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11" fillId="0" borderId="1" xfId="0" applyFont="1" applyBorder="1" applyAlignment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right"/>
    </xf>
    <xf numFmtId="164" fontId="0" fillId="0" borderId="1" xfId="1" applyFont="1" applyBorder="1" applyAlignment="1">
      <alignment horizontal="right"/>
    </xf>
    <xf numFmtId="4" fontId="4" fillId="0" borderId="0" xfId="0" applyNumberFormat="1" applyFont="1"/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0" fillId="0" borderId="5" xfId="0" applyBorder="1"/>
    <xf numFmtId="164" fontId="0" fillId="0" borderId="0" xfId="1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abSelected="1" view="pageBreakPreview" topLeftCell="A61" zoomScale="110" zoomScaleNormal="110" zoomScaleSheetLayoutView="110" workbookViewId="0"/>
  </sheetViews>
  <sheetFormatPr defaultRowHeight="15" x14ac:dyDescent="0.25"/>
  <cols>
    <col min="1" max="1" width="3.85546875" customWidth="1"/>
    <col min="2" max="2" width="44.28515625" style="21" customWidth="1"/>
    <col min="3" max="3" width="9.140625" customWidth="1"/>
    <col min="4" max="4" width="14.7109375" style="19" customWidth="1"/>
    <col min="5" max="5" width="16.28515625" style="20" customWidth="1"/>
    <col min="6" max="6" width="20.85546875" customWidth="1"/>
    <col min="7" max="7" width="21.42578125" customWidth="1"/>
    <col min="8" max="8" width="13.140625" style="18" customWidth="1"/>
    <col min="9" max="9" width="14.140625" customWidth="1"/>
    <col min="10" max="10" width="15.7109375" customWidth="1"/>
    <col min="12" max="12" width="13.28515625" bestFit="1" customWidth="1"/>
    <col min="13" max="13" width="11.5703125" bestFit="1" customWidth="1"/>
    <col min="15" max="15" width="10.5703125" customWidth="1"/>
  </cols>
  <sheetData>
    <row r="1" spans="1:10" ht="18.75" x14ac:dyDescent="0.3">
      <c r="A1" s="5"/>
      <c r="B1" s="122" t="s">
        <v>100</v>
      </c>
      <c r="C1" s="122"/>
      <c r="D1" s="122"/>
      <c r="E1" s="122"/>
      <c r="F1" s="122"/>
      <c r="G1" s="122"/>
      <c r="H1" s="122"/>
      <c r="I1" s="5"/>
    </row>
    <row r="2" spans="1:10" s="4" customFormat="1" ht="48.75" customHeight="1" x14ac:dyDescent="0.25">
      <c r="A2" s="1" t="s">
        <v>0</v>
      </c>
      <c r="B2" s="68" t="s">
        <v>1</v>
      </c>
      <c r="C2" s="1" t="s">
        <v>2</v>
      </c>
      <c r="D2" s="3" t="s">
        <v>60</v>
      </c>
      <c r="E2" s="2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9"/>
    </row>
    <row r="3" spans="1:10" x14ac:dyDescent="0.25">
      <c r="A3" s="64" t="s">
        <v>8</v>
      </c>
      <c r="B3" s="13" t="s">
        <v>9</v>
      </c>
      <c r="C3" s="5"/>
      <c r="D3" s="10"/>
      <c r="E3" s="16"/>
      <c r="F3" s="5"/>
      <c r="G3" s="12"/>
      <c r="H3" s="13"/>
      <c r="I3" s="5"/>
      <c r="J3" s="7"/>
    </row>
    <row r="4" spans="1:10" x14ac:dyDescent="0.25">
      <c r="A4" s="118">
        <v>1</v>
      </c>
      <c r="B4" s="90" t="s">
        <v>103</v>
      </c>
      <c r="C4" s="8" t="s">
        <v>104</v>
      </c>
      <c r="D4" s="17">
        <v>232000</v>
      </c>
      <c r="E4" s="16">
        <f>D4*1.17</f>
        <v>271440</v>
      </c>
      <c r="F4" s="93" t="s">
        <v>105</v>
      </c>
      <c r="G4" s="92" t="s">
        <v>46</v>
      </c>
      <c r="H4" s="92" t="s">
        <v>46</v>
      </c>
      <c r="I4" s="92" t="s">
        <v>10</v>
      </c>
      <c r="J4" s="7"/>
    </row>
    <row r="5" spans="1:10" ht="19.5" customHeight="1" x14ac:dyDescent="0.25">
      <c r="A5" s="93">
        <v>2</v>
      </c>
      <c r="B5" s="33" t="s">
        <v>109</v>
      </c>
      <c r="C5" s="91" t="s">
        <v>108</v>
      </c>
      <c r="D5" s="43">
        <v>4500</v>
      </c>
      <c r="E5" s="25">
        <f t="shared" ref="E5:E7" si="0">D5*1.17</f>
        <v>5265</v>
      </c>
      <c r="F5" s="11" t="s">
        <v>23</v>
      </c>
      <c r="G5" s="92" t="s">
        <v>46</v>
      </c>
      <c r="H5" s="92" t="s">
        <v>46</v>
      </c>
      <c r="I5" s="92" t="s">
        <v>10</v>
      </c>
      <c r="J5" s="7"/>
    </row>
    <row r="6" spans="1:10" ht="19.5" customHeight="1" x14ac:dyDescent="0.25">
      <c r="A6" s="95">
        <v>3</v>
      </c>
      <c r="B6" s="33" t="s">
        <v>130</v>
      </c>
      <c r="C6" s="91" t="s">
        <v>129</v>
      </c>
      <c r="D6" s="43">
        <v>4800</v>
      </c>
      <c r="E6" s="25">
        <f t="shared" si="0"/>
        <v>5616</v>
      </c>
      <c r="F6" s="11" t="s">
        <v>23</v>
      </c>
      <c r="G6" s="96" t="s">
        <v>46</v>
      </c>
      <c r="H6" s="96" t="s">
        <v>46</v>
      </c>
      <c r="I6" s="112" t="s">
        <v>10</v>
      </c>
      <c r="J6" s="7"/>
    </row>
    <row r="7" spans="1:10" ht="19.5" customHeight="1" x14ac:dyDescent="0.25">
      <c r="A7" s="97">
        <v>4</v>
      </c>
      <c r="B7" s="33" t="s">
        <v>131</v>
      </c>
      <c r="C7" s="91" t="s">
        <v>91</v>
      </c>
      <c r="D7" s="43">
        <v>6000</v>
      </c>
      <c r="E7" s="25">
        <f t="shared" si="0"/>
        <v>7020</v>
      </c>
      <c r="F7" s="11" t="s">
        <v>23</v>
      </c>
      <c r="G7" s="96" t="s">
        <v>46</v>
      </c>
      <c r="H7" s="96" t="s">
        <v>46</v>
      </c>
      <c r="I7" s="112" t="s">
        <v>10</v>
      </c>
      <c r="J7" s="7"/>
    </row>
    <row r="8" spans="1:10" ht="24.75" customHeight="1" x14ac:dyDescent="0.25">
      <c r="A8" s="118">
        <v>5</v>
      </c>
      <c r="B8" s="90" t="s">
        <v>106</v>
      </c>
      <c r="C8" s="8" t="s">
        <v>107</v>
      </c>
      <c r="D8" s="10">
        <v>2000</v>
      </c>
      <c r="E8" s="16">
        <f>D8*1.17</f>
        <v>2340</v>
      </c>
      <c r="F8" s="109" t="s">
        <v>23</v>
      </c>
      <c r="G8" s="84" t="s">
        <v>46</v>
      </c>
      <c r="H8" s="84" t="s">
        <v>46</v>
      </c>
      <c r="I8" s="84" t="s">
        <v>10</v>
      </c>
      <c r="J8" s="7"/>
    </row>
    <row r="9" spans="1:10" ht="43.5" customHeight="1" x14ac:dyDescent="0.25">
      <c r="A9" s="86">
        <v>6</v>
      </c>
      <c r="B9" s="33" t="s">
        <v>116</v>
      </c>
      <c r="C9" s="44" t="s">
        <v>114</v>
      </c>
      <c r="D9" s="43">
        <v>1200</v>
      </c>
      <c r="E9" s="25">
        <f t="shared" ref="E9:E27" si="1">D9*1.17</f>
        <v>1404</v>
      </c>
      <c r="F9" s="92" t="s">
        <v>23</v>
      </c>
      <c r="G9" s="92" t="s">
        <v>46</v>
      </c>
      <c r="H9" s="92" t="s">
        <v>46</v>
      </c>
      <c r="I9" s="92" t="s">
        <v>10</v>
      </c>
      <c r="J9" s="7"/>
    </row>
    <row r="10" spans="1:10" ht="46.5" customHeight="1" x14ac:dyDescent="0.25">
      <c r="A10" s="86">
        <v>7</v>
      </c>
      <c r="B10" s="33" t="s">
        <v>117</v>
      </c>
      <c r="C10" s="44" t="s">
        <v>113</v>
      </c>
      <c r="D10" s="43">
        <v>4000</v>
      </c>
      <c r="E10" s="25">
        <f t="shared" ref="E10:E22" si="2">D10*1.17</f>
        <v>4680</v>
      </c>
      <c r="F10" s="92" t="s">
        <v>23</v>
      </c>
      <c r="G10" s="92" t="s">
        <v>46</v>
      </c>
      <c r="H10" s="92" t="s">
        <v>46</v>
      </c>
      <c r="I10" s="92" t="s">
        <v>10</v>
      </c>
      <c r="J10" s="7"/>
    </row>
    <row r="11" spans="1:10" ht="18" customHeight="1" x14ac:dyDescent="0.25">
      <c r="A11" s="105">
        <v>8</v>
      </c>
      <c r="B11" s="33" t="s">
        <v>101</v>
      </c>
      <c r="C11" s="91" t="s">
        <v>102</v>
      </c>
      <c r="D11" s="43">
        <v>1000</v>
      </c>
      <c r="E11" s="25">
        <f t="shared" si="2"/>
        <v>1170</v>
      </c>
      <c r="F11" s="11" t="s">
        <v>23</v>
      </c>
      <c r="G11" s="104" t="s">
        <v>46</v>
      </c>
      <c r="H11" s="104" t="s">
        <v>46</v>
      </c>
      <c r="I11" s="104" t="s">
        <v>10</v>
      </c>
      <c r="J11" s="7"/>
    </row>
    <row r="12" spans="1:10" ht="17.25" customHeight="1" x14ac:dyDescent="0.25">
      <c r="A12" s="92">
        <v>9</v>
      </c>
      <c r="B12" s="45" t="s">
        <v>110</v>
      </c>
      <c r="C12" s="44" t="s">
        <v>24</v>
      </c>
      <c r="D12" s="43">
        <v>49000</v>
      </c>
      <c r="E12" s="25">
        <f t="shared" si="2"/>
        <v>57330</v>
      </c>
      <c r="F12" s="92" t="s">
        <v>22</v>
      </c>
      <c r="G12" s="92" t="s">
        <v>46</v>
      </c>
      <c r="H12" s="92" t="s">
        <v>46</v>
      </c>
      <c r="I12" s="92" t="s">
        <v>10</v>
      </c>
      <c r="J12" s="7"/>
    </row>
    <row r="13" spans="1:10" ht="46.5" customHeight="1" x14ac:dyDescent="0.25">
      <c r="A13" s="93">
        <v>10</v>
      </c>
      <c r="B13" s="33" t="s">
        <v>111</v>
      </c>
      <c r="C13" s="44" t="s">
        <v>24</v>
      </c>
      <c r="D13" s="43">
        <v>80000</v>
      </c>
      <c r="E13" s="25">
        <f t="shared" si="2"/>
        <v>93600</v>
      </c>
      <c r="F13" s="92" t="s">
        <v>105</v>
      </c>
      <c r="G13" s="92" t="s">
        <v>46</v>
      </c>
      <c r="H13" s="92" t="s">
        <v>46</v>
      </c>
      <c r="I13" s="92" t="s">
        <v>10</v>
      </c>
      <c r="J13" s="7"/>
    </row>
    <row r="14" spans="1:10" ht="21" customHeight="1" x14ac:dyDescent="0.25">
      <c r="A14" s="93">
        <v>11</v>
      </c>
      <c r="B14" s="45" t="s">
        <v>118</v>
      </c>
      <c r="C14" s="44" t="s">
        <v>119</v>
      </c>
      <c r="D14" s="89">
        <v>73000</v>
      </c>
      <c r="E14" s="25">
        <f t="shared" si="2"/>
        <v>85410</v>
      </c>
      <c r="F14" s="95" t="s">
        <v>105</v>
      </c>
      <c r="G14" s="94" t="s">
        <v>46</v>
      </c>
      <c r="H14" s="94" t="s">
        <v>46</v>
      </c>
      <c r="I14" s="94" t="s">
        <v>10</v>
      </c>
      <c r="J14" s="7"/>
    </row>
    <row r="15" spans="1:10" ht="18" customHeight="1" x14ac:dyDescent="0.25">
      <c r="A15" s="104">
        <v>12</v>
      </c>
      <c r="B15" s="45" t="s">
        <v>115</v>
      </c>
      <c r="C15" s="44" t="s">
        <v>113</v>
      </c>
      <c r="D15" s="43">
        <v>6000</v>
      </c>
      <c r="E15" s="25">
        <f t="shared" si="2"/>
        <v>7020</v>
      </c>
      <c r="F15" s="104" t="s">
        <v>23</v>
      </c>
      <c r="G15" s="104" t="s">
        <v>46</v>
      </c>
      <c r="H15" s="104" t="s">
        <v>46</v>
      </c>
      <c r="I15" s="104" t="s">
        <v>10</v>
      </c>
      <c r="J15" s="7"/>
    </row>
    <row r="16" spans="1:10" ht="18.75" customHeight="1" x14ac:dyDescent="0.25">
      <c r="A16" s="105">
        <v>13</v>
      </c>
      <c r="B16" s="45" t="s">
        <v>112</v>
      </c>
      <c r="C16" s="44" t="s">
        <v>73</v>
      </c>
      <c r="D16" s="43">
        <v>6000</v>
      </c>
      <c r="E16" s="25">
        <f t="shared" si="2"/>
        <v>7020</v>
      </c>
      <c r="F16" s="104" t="s">
        <v>23</v>
      </c>
      <c r="G16" s="104" t="s">
        <v>46</v>
      </c>
      <c r="H16" s="104" t="s">
        <v>46</v>
      </c>
      <c r="I16" s="104" t="s">
        <v>10</v>
      </c>
      <c r="J16" s="7"/>
    </row>
    <row r="17" spans="1:15" ht="34.15" customHeight="1" x14ac:dyDescent="0.25">
      <c r="A17" s="105">
        <v>14</v>
      </c>
      <c r="B17" s="50" t="s">
        <v>126</v>
      </c>
      <c r="C17" s="44" t="s">
        <v>73</v>
      </c>
      <c r="D17" s="43">
        <v>6000</v>
      </c>
      <c r="E17" s="25">
        <f t="shared" si="2"/>
        <v>7020</v>
      </c>
      <c r="F17" s="106" t="s">
        <v>23</v>
      </c>
      <c r="G17" s="104"/>
      <c r="H17" s="104"/>
      <c r="I17" s="104"/>
      <c r="J17" s="7"/>
    </row>
    <row r="18" spans="1:15" ht="19.5" customHeight="1" x14ac:dyDescent="0.25">
      <c r="A18" s="105">
        <v>15</v>
      </c>
      <c r="B18" s="45" t="s">
        <v>121</v>
      </c>
      <c r="C18" s="44" t="s">
        <v>122</v>
      </c>
      <c r="D18" s="43">
        <v>1400</v>
      </c>
      <c r="E18" s="25">
        <f t="shared" si="2"/>
        <v>1638</v>
      </c>
      <c r="F18" s="114" t="s">
        <v>23</v>
      </c>
      <c r="G18" s="117" t="s">
        <v>46</v>
      </c>
      <c r="H18" s="117" t="s">
        <v>46</v>
      </c>
      <c r="I18" s="104" t="s">
        <v>10</v>
      </c>
      <c r="J18" s="7"/>
    </row>
    <row r="19" spans="1:15" ht="17.25" customHeight="1" x14ac:dyDescent="0.25">
      <c r="A19" s="105">
        <v>16</v>
      </c>
      <c r="B19" s="45" t="s">
        <v>127</v>
      </c>
      <c r="C19" s="44" t="s">
        <v>128</v>
      </c>
      <c r="D19" s="43">
        <v>3500</v>
      </c>
      <c r="E19" s="25">
        <f t="shared" si="2"/>
        <v>4094.9999999999995</v>
      </c>
      <c r="F19" s="106" t="s">
        <v>23</v>
      </c>
      <c r="G19" s="40"/>
      <c r="H19" s="40"/>
      <c r="I19" s="104"/>
      <c r="J19" s="7"/>
    </row>
    <row r="20" spans="1:15" ht="18" customHeight="1" x14ac:dyDescent="0.25">
      <c r="A20" s="102">
        <v>17</v>
      </c>
      <c r="B20" s="45" t="s">
        <v>123</v>
      </c>
      <c r="C20" s="44" t="s">
        <v>124</v>
      </c>
      <c r="D20" s="89">
        <v>6000</v>
      </c>
      <c r="E20" s="25">
        <f t="shared" si="2"/>
        <v>7020</v>
      </c>
      <c r="F20" s="101" t="s">
        <v>23</v>
      </c>
      <c r="G20" s="101" t="s">
        <v>46</v>
      </c>
      <c r="H20" s="101" t="s">
        <v>46</v>
      </c>
      <c r="I20" s="101" t="s">
        <v>10</v>
      </c>
      <c r="J20" s="7"/>
    </row>
    <row r="21" spans="1:15" ht="46.5" customHeight="1" x14ac:dyDescent="0.25">
      <c r="A21" s="100">
        <v>18</v>
      </c>
      <c r="B21" s="24" t="s">
        <v>51</v>
      </c>
      <c r="C21" s="8" t="s">
        <v>42</v>
      </c>
      <c r="D21" s="26">
        <v>100000</v>
      </c>
      <c r="E21" s="25">
        <f t="shared" si="2"/>
        <v>117000</v>
      </c>
      <c r="F21" s="9" t="s">
        <v>120</v>
      </c>
      <c r="G21" s="99" t="s">
        <v>46</v>
      </c>
      <c r="H21" s="99" t="s">
        <v>46</v>
      </c>
      <c r="I21" s="100" t="s">
        <v>10</v>
      </c>
      <c r="J21" s="7"/>
    </row>
    <row r="22" spans="1:15" ht="46.5" customHeight="1" x14ac:dyDescent="0.25">
      <c r="A22" s="100">
        <v>19</v>
      </c>
      <c r="B22" s="23" t="s">
        <v>89</v>
      </c>
      <c r="C22" s="44" t="s">
        <v>11</v>
      </c>
      <c r="D22" s="27">
        <v>150000</v>
      </c>
      <c r="E22" s="25">
        <f t="shared" si="2"/>
        <v>175500</v>
      </c>
      <c r="F22" s="52" t="s">
        <v>85</v>
      </c>
      <c r="G22" s="99" t="s">
        <v>46</v>
      </c>
      <c r="H22" s="99" t="s">
        <v>46</v>
      </c>
      <c r="I22" s="99" t="s">
        <v>10</v>
      </c>
      <c r="J22" s="7"/>
    </row>
    <row r="23" spans="1:15" ht="46.5" customHeight="1" x14ac:dyDescent="0.25">
      <c r="A23" s="84">
        <v>20</v>
      </c>
      <c r="B23" s="23" t="s">
        <v>132</v>
      </c>
      <c r="C23" s="15" t="s">
        <v>42</v>
      </c>
      <c r="D23" s="27">
        <v>100000</v>
      </c>
      <c r="E23" s="25">
        <f t="shared" si="1"/>
        <v>117000</v>
      </c>
      <c r="F23" s="9" t="s">
        <v>120</v>
      </c>
      <c r="G23" s="84" t="s">
        <v>46</v>
      </c>
      <c r="H23" s="84" t="s">
        <v>46</v>
      </c>
      <c r="I23" s="84" t="s">
        <v>10</v>
      </c>
      <c r="J23" s="7"/>
    </row>
    <row r="24" spans="1:15" ht="50.25" customHeight="1" x14ac:dyDescent="0.25">
      <c r="A24" s="84">
        <v>21</v>
      </c>
      <c r="B24" s="23" t="s">
        <v>133</v>
      </c>
      <c r="C24" s="15" t="s">
        <v>11</v>
      </c>
      <c r="D24" s="27">
        <v>120000</v>
      </c>
      <c r="E24" s="25">
        <f t="shared" si="1"/>
        <v>140400</v>
      </c>
      <c r="F24" s="52" t="s">
        <v>85</v>
      </c>
      <c r="G24" s="84" t="s">
        <v>46</v>
      </c>
      <c r="H24" s="84" t="s">
        <v>46</v>
      </c>
      <c r="I24" s="84" t="s">
        <v>10</v>
      </c>
      <c r="J24" s="7"/>
    </row>
    <row r="25" spans="1:15" ht="30" customHeight="1" x14ac:dyDescent="0.25">
      <c r="A25" s="84">
        <v>22</v>
      </c>
      <c r="B25" s="23" t="s">
        <v>134</v>
      </c>
      <c r="C25" s="15" t="s">
        <v>70</v>
      </c>
      <c r="D25" s="27">
        <v>100000</v>
      </c>
      <c r="E25" s="25">
        <f t="shared" si="1"/>
        <v>117000</v>
      </c>
      <c r="F25" s="11" t="s">
        <v>14</v>
      </c>
      <c r="G25" s="84" t="s">
        <v>46</v>
      </c>
      <c r="H25" s="84" t="s">
        <v>46</v>
      </c>
      <c r="I25" s="84" t="s">
        <v>10</v>
      </c>
      <c r="J25" s="7"/>
    </row>
    <row r="26" spans="1:15" ht="35.25" customHeight="1" x14ac:dyDescent="0.25">
      <c r="A26" s="84">
        <v>23</v>
      </c>
      <c r="B26" s="33" t="s">
        <v>137</v>
      </c>
      <c r="C26" s="44" t="s">
        <v>21</v>
      </c>
      <c r="D26" s="27">
        <v>35000</v>
      </c>
      <c r="E26" s="25">
        <f t="shared" si="1"/>
        <v>40950</v>
      </c>
      <c r="F26" s="11" t="s">
        <v>14</v>
      </c>
      <c r="G26" s="84" t="s">
        <v>46</v>
      </c>
      <c r="H26" s="84" t="s">
        <v>46</v>
      </c>
      <c r="I26" s="84" t="s">
        <v>10</v>
      </c>
      <c r="J26" s="7"/>
    </row>
    <row r="27" spans="1:15" ht="27" customHeight="1" x14ac:dyDescent="0.25">
      <c r="A27" s="84">
        <v>24</v>
      </c>
      <c r="B27" s="33" t="s">
        <v>135</v>
      </c>
      <c r="C27" s="15" t="s">
        <v>15</v>
      </c>
      <c r="D27" s="27">
        <v>50000</v>
      </c>
      <c r="E27" s="25">
        <f t="shared" si="1"/>
        <v>58500</v>
      </c>
      <c r="F27" s="11" t="s">
        <v>14</v>
      </c>
      <c r="G27" s="84" t="s">
        <v>46</v>
      </c>
      <c r="H27" s="84" t="s">
        <v>46</v>
      </c>
      <c r="I27" s="84" t="s">
        <v>10</v>
      </c>
      <c r="J27" s="7"/>
    </row>
    <row r="28" spans="1:15" ht="28.5" customHeight="1" x14ac:dyDescent="0.25">
      <c r="A28" s="6">
        <v>25</v>
      </c>
      <c r="B28" s="24" t="s">
        <v>59</v>
      </c>
      <c r="C28" s="8" t="s">
        <v>16</v>
      </c>
      <c r="D28" s="26">
        <v>60000</v>
      </c>
      <c r="E28" s="25">
        <v>86000</v>
      </c>
      <c r="F28" s="9" t="s">
        <v>14</v>
      </c>
      <c r="G28" s="98" t="s">
        <v>49</v>
      </c>
      <c r="H28" s="98" t="s">
        <v>49</v>
      </c>
      <c r="I28" s="6" t="s">
        <v>10</v>
      </c>
      <c r="J28" s="7"/>
      <c r="L28" s="121"/>
      <c r="M28" s="121"/>
      <c r="N28" s="121"/>
      <c r="O28" s="121"/>
    </row>
    <row r="29" spans="1:15" ht="28.5" customHeight="1" x14ac:dyDescent="0.25">
      <c r="A29" s="6">
        <v>26</v>
      </c>
      <c r="B29" s="23" t="s">
        <v>52</v>
      </c>
      <c r="C29" s="8" t="s">
        <v>17</v>
      </c>
      <c r="D29" s="27">
        <v>30000</v>
      </c>
      <c r="E29" s="25">
        <f t="shared" ref="E29:E42" si="3">D29*1.17</f>
        <v>35100</v>
      </c>
      <c r="F29" s="9" t="s">
        <v>14</v>
      </c>
      <c r="G29" s="98" t="s">
        <v>49</v>
      </c>
      <c r="H29" s="98" t="s">
        <v>49</v>
      </c>
      <c r="I29" s="6" t="s">
        <v>10</v>
      </c>
      <c r="J29" s="88"/>
      <c r="K29" s="87"/>
      <c r="L29" s="121"/>
      <c r="M29" s="121"/>
      <c r="N29" s="121"/>
      <c r="O29" s="121"/>
    </row>
    <row r="30" spans="1:15" ht="26.25" customHeight="1" x14ac:dyDescent="0.25">
      <c r="A30" s="6">
        <v>27</v>
      </c>
      <c r="B30" s="12" t="s">
        <v>20</v>
      </c>
      <c r="C30" s="15" t="s">
        <v>21</v>
      </c>
      <c r="D30" s="27">
        <v>35000</v>
      </c>
      <c r="E30" s="25">
        <f t="shared" si="3"/>
        <v>40950</v>
      </c>
      <c r="F30" s="11" t="s">
        <v>14</v>
      </c>
      <c r="G30" s="99" t="s">
        <v>49</v>
      </c>
      <c r="H30" s="99" t="s">
        <v>49</v>
      </c>
      <c r="I30" s="13" t="s">
        <v>10</v>
      </c>
      <c r="J30" s="88"/>
      <c r="M30" s="19"/>
      <c r="O30" s="19"/>
    </row>
    <row r="31" spans="1:15" ht="36" customHeight="1" x14ac:dyDescent="0.25">
      <c r="A31" s="6">
        <v>28</v>
      </c>
      <c r="B31" s="69" t="s">
        <v>80</v>
      </c>
      <c r="C31" s="8" t="s">
        <v>79</v>
      </c>
      <c r="D31" s="26">
        <v>80000</v>
      </c>
      <c r="E31" s="25">
        <v>113082</v>
      </c>
      <c r="F31" s="9" t="s">
        <v>14</v>
      </c>
      <c r="G31" s="112" t="s">
        <v>49</v>
      </c>
      <c r="H31" s="112" t="s">
        <v>49</v>
      </c>
      <c r="I31" s="6" t="s">
        <v>10</v>
      </c>
      <c r="J31" s="7"/>
      <c r="L31" s="127"/>
      <c r="M31" s="127"/>
      <c r="N31" s="128"/>
      <c r="O31" s="128"/>
    </row>
    <row r="32" spans="1:15" ht="41.25" customHeight="1" x14ac:dyDescent="0.25">
      <c r="A32" s="6">
        <v>29</v>
      </c>
      <c r="B32" s="33" t="s">
        <v>81</v>
      </c>
      <c r="C32" s="15" t="s">
        <v>18</v>
      </c>
      <c r="D32" s="27">
        <v>50000</v>
      </c>
      <c r="E32" s="25">
        <f t="shared" si="3"/>
        <v>58500</v>
      </c>
      <c r="F32" s="11" t="s">
        <v>14</v>
      </c>
      <c r="G32" s="112" t="s">
        <v>49</v>
      </c>
      <c r="H32" s="112" t="s">
        <v>49</v>
      </c>
      <c r="I32" s="13" t="s">
        <v>10</v>
      </c>
      <c r="J32" s="7"/>
      <c r="M32" s="61"/>
    </row>
    <row r="33" spans="1:13" ht="41.25" customHeight="1" x14ac:dyDescent="0.25">
      <c r="A33" s="6">
        <v>30</v>
      </c>
      <c r="B33" s="36" t="s">
        <v>82</v>
      </c>
      <c r="C33" s="49" t="s">
        <v>13</v>
      </c>
      <c r="D33" s="43">
        <v>250000</v>
      </c>
      <c r="E33" s="25">
        <f>D33*1.17</f>
        <v>292500</v>
      </c>
      <c r="F33" s="11" t="s">
        <v>85</v>
      </c>
      <c r="G33" s="98" t="s">
        <v>49</v>
      </c>
      <c r="H33" s="98" t="s">
        <v>49</v>
      </c>
      <c r="I33" s="13" t="s">
        <v>10</v>
      </c>
      <c r="J33" s="7"/>
      <c r="L33" s="127"/>
      <c r="M33" s="127"/>
    </row>
    <row r="34" spans="1:13" ht="34.5" customHeight="1" x14ac:dyDescent="0.25">
      <c r="A34" s="6">
        <v>31</v>
      </c>
      <c r="B34" s="36" t="s">
        <v>88</v>
      </c>
      <c r="C34" s="37" t="s">
        <v>19</v>
      </c>
      <c r="D34" s="43">
        <v>35000</v>
      </c>
      <c r="E34" s="25">
        <f t="shared" ref="E34" si="4">D34*1.17</f>
        <v>40950</v>
      </c>
      <c r="F34" s="11" t="s">
        <v>14</v>
      </c>
      <c r="G34" s="112" t="s">
        <v>49</v>
      </c>
      <c r="H34" s="112" t="s">
        <v>49</v>
      </c>
      <c r="I34" s="13" t="s">
        <v>10</v>
      </c>
      <c r="J34" s="7"/>
      <c r="L34" s="19"/>
    </row>
    <row r="35" spans="1:13" s="14" customFormat="1" ht="30" customHeight="1" x14ac:dyDescent="0.25">
      <c r="A35" s="6">
        <v>32</v>
      </c>
      <c r="B35" s="50" t="s">
        <v>84</v>
      </c>
      <c r="C35" s="59" t="s">
        <v>83</v>
      </c>
      <c r="D35" s="43">
        <v>3500</v>
      </c>
      <c r="E35" s="25">
        <f t="shared" si="3"/>
        <v>4094.9999999999995</v>
      </c>
      <c r="F35" s="51" t="s">
        <v>23</v>
      </c>
      <c r="G35" s="51" t="s">
        <v>49</v>
      </c>
      <c r="H35" s="51" t="s">
        <v>49</v>
      </c>
      <c r="I35" s="13" t="s">
        <v>10</v>
      </c>
      <c r="J35" s="32"/>
      <c r="L35" s="62"/>
    </row>
    <row r="36" spans="1:13" s="14" customFormat="1" ht="21" customHeight="1" x14ac:dyDescent="0.25">
      <c r="A36" s="85">
        <v>33</v>
      </c>
      <c r="B36" s="33" t="s">
        <v>94</v>
      </c>
      <c r="C36" s="91" t="s">
        <v>95</v>
      </c>
      <c r="D36" s="43">
        <v>6000</v>
      </c>
      <c r="E36" s="25">
        <f t="shared" si="3"/>
        <v>7020</v>
      </c>
      <c r="F36" s="11" t="s">
        <v>23</v>
      </c>
      <c r="G36" s="51" t="s">
        <v>49</v>
      </c>
      <c r="H36" s="51" t="s">
        <v>49</v>
      </c>
      <c r="I36" s="84" t="s">
        <v>10</v>
      </c>
      <c r="J36" s="32"/>
      <c r="L36" s="62"/>
    </row>
    <row r="37" spans="1:13" s="14" customFormat="1" ht="19.5" customHeight="1" x14ac:dyDescent="0.25">
      <c r="A37" s="85">
        <v>34</v>
      </c>
      <c r="B37" s="45" t="s">
        <v>92</v>
      </c>
      <c r="C37" s="44" t="s">
        <v>93</v>
      </c>
      <c r="D37" s="43">
        <v>6000</v>
      </c>
      <c r="E37" s="25">
        <f t="shared" si="3"/>
        <v>7020</v>
      </c>
      <c r="F37" s="11" t="s">
        <v>23</v>
      </c>
      <c r="G37" s="84" t="s">
        <v>49</v>
      </c>
      <c r="H37" s="84" t="s">
        <v>49</v>
      </c>
      <c r="I37" s="84" t="s">
        <v>10</v>
      </c>
      <c r="J37" s="32"/>
      <c r="L37" s="62"/>
    </row>
    <row r="38" spans="1:13" s="14" customFormat="1" ht="18.75" customHeight="1" x14ac:dyDescent="0.25">
      <c r="A38" s="85">
        <v>35</v>
      </c>
      <c r="B38" s="5" t="s">
        <v>98</v>
      </c>
      <c r="C38" s="8" t="s">
        <v>79</v>
      </c>
      <c r="D38" s="115">
        <v>6000</v>
      </c>
      <c r="E38" s="25">
        <f t="shared" si="3"/>
        <v>7020</v>
      </c>
      <c r="F38" s="11" t="s">
        <v>23</v>
      </c>
      <c r="G38" s="84" t="s">
        <v>49</v>
      </c>
      <c r="H38" s="84" t="s">
        <v>49</v>
      </c>
      <c r="I38" s="84" t="s">
        <v>10</v>
      </c>
      <c r="J38" s="32"/>
      <c r="L38" s="62"/>
    </row>
    <row r="39" spans="1:13" s="14" customFormat="1" ht="18" customHeight="1" x14ac:dyDescent="0.25">
      <c r="A39" s="113">
        <v>36</v>
      </c>
      <c r="B39" s="5" t="s">
        <v>138</v>
      </c>
      <c r="C39" s="8" t="s">
        <v>139</v>
      </c>
      <c r="D39" s="115">
        <v>6000</v>
      </c>
      <c r="E39" s="25">
        <f t="shared" si="3"/>
        <v>7020</v>
      </c>
      <c r="F39" s="11" t="s">
        <v>23</v>
      </c>
      <c r="G39" s="112" t="s">
        <v>46</v>
      </c>
      <c r="H39" s="112" t="s">
        <v>46</v>
      </c>
      <c r="I39" s="112" t="s">
        <v>10</v>
      </c>
      <c r="J39" s="32"/>
      <c r="L39" s="62"/>
    </row>
    <row r="40" spans="1:13" s="14" customFormat="1" ht="18" customHeight="1" x14ac:dyDescent="0.25">
      <c r="A40" s="100">
        <v>37</v>
      </c>
      <c r="B40" s="5" t="s">
        <v>136</v>
      </c>
      <c r="C40" s="8" t="s">
        <v>90</v>
      </c>
      <c r="D40" s="89">
        <v>3500</v>
      </c>
      <c r="E40" s="25">
        <f t="shared" si="3"/>
        <v>4094.9999999999995</v>
      </c>
      <c r="F40" s="11" t="s">
        <v>23</v>
      </c>
      <c r="G40" s="99" t="s">
        <v>49</v>
      </c>
      <c r="H40" s="99" t="s">
        <v>49</v>
      </c>
      <c r="I40" s="99" t="s">
        <v>10</v>
      </c>
      <c r="J40" s="32"/>
      <c r="L40" s="62"/>
    </row>
    <row r="41" spans="1:13" s="14" customFormat="1" ht="19.5" customHeight="1" x14ac:dyDescent="0.25">
      <c r="A41" s="84">
        <v>38</v>
      </c>
      <c r="B41" s="45" t="s">
        <v>96</v>
      </c>
      <c r="C41" s="44" t="s">
        <v>97</v>
      </c>
      <c r="D41" s="43">
        <v>4000</v>
      </c>
      <c r="E41" s="25">
        <f t="shared" si="3"/>
        <v>4680</v>
      </c>
      <c r="F41" s="11" t="s">
        <v>23</v>
      </c>
      <c r="G41" s="84" t="s">
        <v>49</v>
      </c>
      <c r="H41" s="84" t="s">
        <v>49</v>
      </c>
      <c r="I41" s="84" t="s">
        <v>10</v>
      </c>
      <c r="J41" s="32"/>
      <c r="L41" s="62"/>
    </row>
    <row r="42" spans="1:13" s="14" customFormat="1" ht="21.75" customHeight="1" x14ac:dyDescent="0.25">
      <c r="A42" s="112">
        <v>39</v>
      </c>
      <c r="B42" s="12" t="s">
        <v>68</v>
      </c>
      <c r="C42" s="15" t="s">
        <v>69</v>
      </c>
      <c r="D42" s="27">
        <v>6000</v>
      </c>
      <c r="E42" s="25">
        <f t="shared" si="3"/>
        <v>7020</v>
      </c>
      <c r="F42" s="106" t="s">
        <v>22</v>
      </c>
      <c r="G42" s="106" t="s">
        <v>46</v>
      </c>
      <c r="H42" s="106" t="s">
        <v>46</v>
      </c>
      <c r="I42" s="106" t="s">
        <v>10</v>
      </c>
      <c r="J42" s="32"/>
    </row>
    <row r="43" spans="1:13" s="14" customFormat="1" ht="15.75" customHeight="1" x14ac:dyDescent="0.25">
      <c r="A43" s="6">
        <v>40</v>
      </c>
      <c r="B43" s="45" t="s">
        <v>72</v>
      </c>
      <c r="C43" s="44" t="s">
        <v>71</v>
      </c>
      <c r="D43" s="43">
        <v>34000</v>
      </c>
      <c r="E43" s="25">
        <v>40000</v>
      </c>
      <c r="F43" s="38" t="s">
        <v>12</v>
      </c>
      <c r="G43" s="13" t="s">
        <v>48</v>
      </c>
      <c r="H43" s="13" t="s">
        <v>48</v>
      </c>
      <c r="I43" s="13" t="s">
        <v>10</v>
      </c>
      <c r="J43" s="32"/>
      <c r="L43" s="62"/>
    </row>
    <row r="44" spans="1:13" x14ac:dyDescent="0.25">
      <c r="A44" s="129" t="s">
        <v>86</v>
      </c>
      <c r="B44" s="129"/>
      <c r="C44" s="41"/>
      <c r="D44" s="42">
        <f>SUM(D4:D43)</f>
        <v>1756400</v>
      </c>
      <c r="E44" s="42">
        <f>SUM(E4:E43)</f>
        <v>2090490</v>
      </c>
      <c r="F44" s="41"/>
      <c r="G44" s="39"/>
      <c r="H44" s="40"/>
      <c r="I44" s="47"/>
      <c r="J44" s="31"/>
    </row>
    <row r="45" spans="1:13" ht="18" customHeight="1" x14ac:dyDescent="0.25">
      <c r="A45" s="64" t="s">
        <v>26</v>
      </c>
      <c r="B45" s="65" t="s">
        <v>27</v>
      </c>
      <c r="C45" s="5"/>
      <c r="D45" s="27"/>
      <c r="E45" s="25"/>
      <c r="F45" s="5"/>
      <c r="G45" s="12"/>
      <c r="H45" s="13"/>
      <c r="I45" s="47"/>
      <c r="J45" s="31"/>
      <c r="L45" s="62"/>
    </row>
    <row r="46" spans="1:13" ht="33.75" customHeight="1" x14ac:dyDescent="0.25">
      <c r="A46" s="64">
        <v>1</v>
      </c>
      <c r="B46" s="108" t="s">
        <v>125</v>
      </c>
      <c r="C46" s="107" t="s">
        <v>99</v>
      </c>
      <c r="D46" s="27">
        <v>40000</v>
      </c>
      <c r="E46" s="25">
        <f>D46*1.17</f>
        <v>46800</v>
      </c>
      <c r="F46" s="104" t="s">
        <v>22</v>
      </c>
      <c r="G46" s="104" t="s">
        <v>46</v>
      </c>
      <c r="H46" s="104" t="s">
        <v>46</v>
      </c>
      <c r="I46" s="104" t="s">
        <v>10</v>
      </c>
      <c r="J46" s="31"/>
      <c r="L46" s="111"/>
    </row>
    <row r="47" spans="1:13" ht="74.25" customHeight="1" x14ac:dyDescent="0.25">
      <c r="A47" s="70">
        <v>2</v>
      </c>
      <c r="B47" s="23" t="s">
        <v>62</v>
      </c>
      <c r="C47" s="49" t="s">
        <v>61</v>
      </c>
      <c r="D47" s="54">
        <v>3000</v>
      </c>
      <c r="E47" s="55">
        <f t="shared" ref="E47:E59" si="5">D47*1.17</f>
        <v>3510</v>
      </c>
      <c r="F47" s="51" t="s">
        <v>23</v>
      </c>
      <c r="G47" s="51" t="s">
        <v>46</v>
      </c>
      <c r="H47" s="51" t="s">
        <v>46</v>
      </c>
      <c r="I47" s="51" t="s">
        <v>10</v>
      </c>
      <c r="J47" s="31"/>
    </row>
    <row r="48" spans="1:13" ht="44.25" customHeight="1" x14ac:dyDescent="0.25">
      <c r="A48" s="70">
        <v>3</v>
      </c>
      <c r="B48" s="23" t="s">
        <v>63</v>
      </c>
      <c r="C48" s="49" t="s">
        <v>61</v>
      </c>
      <c r="D48" s="56">
        <v>2000</v>
      </c>
      <c r="E48" s="57">
        <f t="shared" si="5"/>
        <v>2340</v>
      </c>
      <c r="F48" s="51" t="s">
        <v>23</v>
      </c>
      <c r="G48" s="51" t="s">
        <v>46</v>
      </c>
      <c r="H48" s="51" t="s">
        <v>46</v>
      </c>
      <c r="I48" s="51" t="s">
        <v>10</v>
      </c>
      <c r="J48" s="31"/>
      <c r="L48" s="110"/>
    </row>
    <row r="49" spans="1:12" ht="54.75" customHeight="1" x14ac:dyDescent="0.25">
      <c r="A49" s="70">
        <v>4</v>
      </c>
      <c r="B49" s="23" t="s">
        <v>64</v>
      </c>
      <c r="C49" s="49" t="s">
        <v>61</v>
      </c>
      <c r="D49" s="58">
        <v>1500</v>
      </c>
      <c r="E49" s="55">
        <f t="shared" si="5"/>
        <v>1755</v>
      </c>
      <c r="F49" s="51" t="s">
        <v>23</v>
      </c>
      <c r="G49" s="51" t="s">
        <v>46</v>
      </c>
      <c r="H49" s="51" t="s">
        <v>46</v>
      </c>
      <c r="I49" s="51" t="s">
        <v>10</v>
      </c>
      <c r="J49" s="31"/>
    </row>
    <row r="50" spans="1:12" ht="16.5" customHeight="1" x14ac:dyDescent="0.25">
      <c r="A50" s="48">
        <v>5</v>
      </c>
      <c r="B50" s="22" t="s">
        <v>31</v>
      </c>
      <c r="C50" s="15" t="s">
        <v>32</v>
      </c>
      <c r="D50" s="34">
        <v>6000</v>
      </c>
      <c r="E50" s="25">
        <v>5000</v>
      </c>
      <c r="F50" s="13" t="s">
        <v>23</v>
      </c>
      <c r="G50" s="13" t="s">
        <v>47</v>
      </c>
      <c r="H50" s="13" t="s">
        <v>47</v>
      </c>
      <c r="I50" s="13" t="s">
        <v>10</v>
      </c>
      <c r="J50" s="31"/>
    </row>
    <row r="51" spans="1:12" ht="16.5" customHeight="1" x14ac:dyDescent="0.25">
      <c r="A51" s="48">
        <v>6</v>
      </c>
      <c r="B51" s="22" t="s">
        <v>33</v>
      </c>
      <c r="C51" s="15" t="s">
        <v>32</v>
      </c>
      <c r="D51" s="34">
        <v>6000</v>
      </c>
      <c r="E51" s="25">
        <v>6000</v>
      </c>
      <c r="F51" s="13" t="s">
        <v>23</v>
      </c>
      <c r="G51" s="13" t="s">
        <v>47</v>
      </c>
      <c r="H51" s="13" t="s">
        <v>47</v>
      </c>
      <c r="I51" s="13" t="s">
        <v>10</v>
      </c>
      <c r="J51" s="31"/>
      <c r="L51" s="110"/>
    </row>
    <row r="52" spans="1:12" ht="30" customHeight="1" x14ac:dyDescent="0.25">
      <c r="A52" s="48">
        <v>7</v>
      </c>
      <c r="B52" s="22" t="s">
        <v>34</v>
      </c>
      <c r="C52" s="15" t="s">
        <v>32</v>
      </c>
      <c r="D52" s="34">
        <v>6000</v>
      </c>
      <c r="E52" s="25">
        <v>4000</v>
      </c>
      <c r="F52" s="13" t="s">
        <v>23</v>
      </c>
      <c r="G52" s="13" t="s">
        <v>47</v>
      </c>
      <c r="H52" s="13" t="s">
        <v>47</v>
      </c>
      <c r="I52" s="13" t="s">
        <v>10</v>
      </c>
      <c r="J52" s="31"/>
    </row>
    <row r="53" spans="1:12" s="14" customFormat="1" ht="27.75" customHeight="1" x14ac:dyDescent="0.25">
      <c r="A53" s="48">
        <v>8</v>
      </c>
      <c r="B53" s="23" t="s">
        <v>35</v>
      </c>
      <c r="C53" s="49" t="s">
        <v>36</v>
      </c>
      <c r="D53" s="34">
        <v>2000</v>
      </c>
      <c r="E53" s="25">
        <f t="shared" ref="E53" si="6">D53*1.17</f>
        <v>2340</v>
      </c>
      <c r="F53" s="13" t="s">
        <v>23</v>
      </c>
      <c r="G53" s="13" t="s">
        <v>46</v>
      </c>
      <c r="H53" s="13" t="s">
        <v>46</v>
      </c>
      <c r="I53" s="13" t="s">
        <v>10</v>
      </c>
      <c r="J53" s="32"/>
      <c r="L53" s="62"/>
    </row>
    <row r="54" spans="1:12" s="14" customFormat="1" ht="33" customHeight="1" x14ac:dyDescent="0.25">
      <c r="A54" s="48">
        <v>9</v>
      </c>
      <c r="B54" s="33" t="s">
        <v>65</v>
      </c>
      <c r="C54" s="49" t="s">
        <v>28</v>
      </c>
      <c r="D54" s="34">
        <v>6000</v>
      </c>
      <c r="E54" s="25">
        <f t="shared" si="5"/>
        <v>7020</v>
      </c>
      <c r="F54" s="13" t="s">
        <v>23</v>
      </c>
      <c r="G54" s="13" t="s">
        <v>46</v>
      </c>
      <c r="H54" s="13" t="s">
        <v>46</v>
      </c>
      <c r="I54" s="13" t="s">
        <v>10</v>
      </c>
      <c r="J54" s="32"/>
    </row>
    <row r="55" spans="1:12" s="14" customFormat="1" ht="31.5" customHeight="1" x14ac:dyDescent="0.25">
      <c r="A55" s="48">
        <v>10</v>
      </c>
      <c r="B55" s="33" t="s">
        <v>66</v>
      </c>
      <c r="C55" s="49" t="s">
        <v>28</v>
      </c>
      <c r="D55" s="34">
        <v>6000</v>
      </c>
      <c r="E55" s="25">
        <f t="shared" si="5"/>
        <v>7020</v>
      </c>
      <c r="F55" s="73" t="s">
        <v>23</v>
      </c>
      <c r="G55" s="13" t="s">
        <v>46</v>
      </c>
      <c r="H55" s="13" t="s">
        <v>46</v>
      </c>
      <c r="I55" s="13" t="s">
        <v>10</v>
      </c>
      <c r="J55" s="32"/>
    </row>
    <row r="56" spans="1:12" s="14" customFormat="1" ht="30.75" customHeight="1" x14ac:dyDescent="0.25">
      <c r="A56" s="48">
        <v>11</v>
      </c>
      <c r="B56" s="33" t="s">
        <v>76</v>
      </c>
      <c r="C56" s="71" t="s">
        <v>75</v>
      </c>
      <c r="D56" s="72">
        <v>1400</v>
      </c>
      <c r="E56" s="25">
        <f t="shared" si="5"/>
        <v>1638</v>
      </c>
      <c r="F56" s="13" t="s">
        <v>23</v>
      </c>
      <c r="G56" s="13" t="s">
        <v>46</v>
      </c>
      <c r="H56" s="13" t="s">
        <v>46</v>
      </c>
      <c r="I56" s="13" t="s">
        <v>10</v>
      </c>
      <c r="J56" s="32"/>
    </row>
    <row r="57" spans="1:12" s="14" customFormat="1" ht="30" x14ac:dyDescent="0.25">
      <c r="A57" s="48">
        <v>12</v>
      </c>
      <c r="B57" s="33" t="s">
        <v>54</v>
      </c>
      <c r="C57" s="49" t="s">
        <v>53</v>
      </c>
      <c r="D57" s="34">
        <v>6000</v>
      </c>
      <c r="E57" s="25">
        <f t="shared" si="5"/>
        <v>7020</v>
      </c>
      <c r="F57" s="13" t="s">
        <v>23</v>
      </c>
      <c r="G57" s="13" t="s">
        <v>46</v>
      </c>
      <c r="H57" s="13" t="s">
        <v>46</v>
      </c>
      <c r="I57" s="13" t="s">
        <v>10</v>
      </c>
      <c r="J57" s="32"/>
    </row>
    <row r="58" spans="1:12" s="14" customFormat="1" ht="30" x14ac:dyDescent="0.25">
      <c r="A58" s="48">
        <v>13</v>
      </c>
      <c r="B58" s="33" t="s">
        <v>55</v>
      </c>
      <c r="C58" s="49" t="s">
        <v>53</v>
      </c>
      <c r="D58" s="34">
        <v>4000</v>
      </c>
      <c r="E58" s="25">
        <f t="shared" si="5"/>
        <v>4680</v>
      </c>
      <c r="F58" s="13" t="s">
        <v>23</v>
      </c>
      <c r="G58" s="13" t="s">
        <v>48</v>
      </c>
      <c r="H58" s="13" t="s">
        <v>48</v>
      </c>
      <c r="I58" s="13" t="s">
        <v>10</v>
      </c>
      <c r="J58" s="32"/>
    </row>
    <row r="59" spans="1:12" s="14" customFormat="1" x14ac:dyDescent="0.25">
      <c r="A59" s="48">
        <v>14</v>
      </c>
      <c r="B59" s="12" t="s">
        <v>29</v>
      </c>
      <c r="C59" s="15" t="s">
        <v>30</v>
      </c>
      <c r="D59" s="34">
        <v>4000</v>
      </c>
      <c r="E59" s="25">
        <f t="shared" si="5"/>
        <v>4680</v>
      </c>
      <c r="F59" s="13" t="s">
        <v>23</v>
      </c>
      <c r="G59" s="112" t="s">
        <v>49</v>
      </c>
      <c r="H59" s="112" t="s">
        <v>49</v>
      </c>
      <c r="I59" s="13" t="s">
        <v>10</v>
      </c>
      <c r="J59" s="32"/>
    </row>
    <row r="60" spans="1:12" x14ac:dyDescent="0.25">
      <c r="A60" s="130"/>
      <c r="B60" s="130"/>
      <c r="C60" s="5"/>
      <c r="D60" s="74">
        <f>SUM(D46:D59)</f>
        <v>93900</v>
      </c>
      <c r="E60" s="75">
        <f>SUM(E46:E59)</f>
        <v>103803</v>
      </c>
      <c r="F60" s="5"/>
      <c r="G60" s="12"/>
      <c r="H60" s="13"/>
      <c r="I60" s="6"/>
      <c r="J60" s="7"/>
    </row>
    <row r="61" spans="1:12" ht="11.25" customHeight="1" x14ac:dyDescent="0.25">
      <c r="A61" s="76" t="s">
        <v>40</v>
      </c>
      <c r="B61" s="77" t="s">
        <v>41</v>
      </c>
      <c r="C61" s="5"/>
      <c r="D61" s="26"/>
      <c r="E61" s="25"/>
      <c r="F61" s="5"/>
      <c r="G61" s="12"/>
      <c r="H61" s="13"/>
      <c r="I61" s="47"/>
      <c r="J61" s="7"/>
    </row>
    <row r="62" spans="1:12" ht="15" customHeight="1" x14ac:dyDescent="0.25">
      <c r="A62" s="124" t="s">
        <v>25</v>
      </c>
      <c r="B62" s="125"/>
      <c r="C62" s="5"/>
      <c r="D62" s="78"/>
      <c r="E62" s="79"/>
      <c r="F62" s="5"/>
      <c r="G62" s="12"/>
      <c r="H62" s="13"/>
      <c r="I62" s="6"/>
      <c r="J62" s="7"/>
    </row>
    <row r="63" spans="1:12" ht="27.75" customHeight="1" x14ac:dyDescent="0.25">
      <c r="A63" s="80" t="s">
        <v>44</v>
      </c>
      <c r="B63" s="81" t="s">
        <v>45</v>
      </c>
      <c r="C63" s="5"/>
      <c r="D63" s="12"/>
      <c r="E63" s="25"/>
      <c r="F63" s="5"/>
      <c r="G63" s="12"/>
      <c r="H63" s="12"/>
      <c r="I63" s="47"/>
      <c r="J63" s="66"/>
    </row>
    <row r="64" spans="1:12" ht="30" customHeight="1" x14ac:dyDescent="0.25">
      <c r="A64" s="46">
        <v>1</v>
      </c>
      <c r="B64" s="82" t="s">
        <v>67</v>
      </c>
      <c r="C64" s="60" t="s">
        <v>74</v>
      </c>
      <c r="D64" s="17">
        <v>60000</v>
      </c>
      <c r="E64" s="25">
        <f>D64*1.17</f>
        <v>70200</v>
      </c>
      <c r="F64" s="5" t="s">
        <v>57</v>
      </c>
      <c r="G64" s="13" t="s">
        <v>46</v>
      </c>
      <c r="H64" s="5" t="s">
        <v>50</v>
      </c>
      <c r="I64" s="13" t="s">
        <v>10</v>
      </c>
      <c r="J64" s="67"/>
    </row>
    <row r="65" spans="1:15" ht="15" customHeight="1" x14ac:dyDescent="0.25">
      <c r="A65" s="46">
        <v>2</v>
      </c>
      <c r="B65" s="12" t="s">
        <v>141</v>
      </c>
      <c r="C65" s="8" t="s">
        <v>77</v>
      </c>
      <c r="D65" s="28">
        <v>2000</v>
      </c>
      <c r="E65" s="25">
        <f t="shared" ref="E65:E67" si="7">D65*1.17</f>
        <v>2340</v>
      </c>
      <c r="F65" s="5" t="s">
        <v>57</v>
      </c>
      <c r="G65" s="13" t="s">
        <v>46</v>
      </c>
      <c r="H65" s="5" t="s">
        <v>50</v>
      </c>
      <c r="I65" s="13" t="s">
        <v>10</v>
      </c>
      <c r="J65" s="66"/>
    </row>
    <row r="66" spans="1:15" ht="15" customHeight="1" x14ac:dyDescent="0.25">
      <c r="A66" s="46">
        <v>3</v>
      </c>
      <c r="B66" s="12" t="s">
        <v>142</v>
      </c>
      <c r="C66" s="8" t="s">
        <v>77</v>
      </c>
      <c r="D66" s="28">
        <v>4000</v>
      </c>
      <c r="E66" s="25">
        <f t="shared" si="7"/>
        <v>4680</v>
      </c>
      <c r="F66" s="5" t="s">
        <v>57</v>
      </c>
      <c r="G66" s="103" t="s">
        <v>46</v>
      </c>
      <c r="H66" s="5" t="s">
        <v>50</v>
      </c>
      <c r="I66" s="103" t="s">
        <v>10</v>
      </c>
      <c r="J66" s="66"/>
    </row>
    <row r="67" spans="1:15" s="14" customFormat="1" ht="15.75" customHeight="1" x14ac:dyDescent="0.25">
      <c r="A67" s="46">
        <v>4</v>
      </c>
      <c r="B67" s="12" t="s">
        <v>140</v>
      </c>
      <c r="C67" s="8" t="s">
        <v>78</v>
      </c>
      <c r="D67" s="28">
        <v>252.14</v>
      </c>
      <c r="E67" s="25">
        <f t="shared" si="7"/>
        <v>295.00379999999996</v>
      </c>
      <c r="F67" s="5" t="s">
        <v>57</v>
      </c>
      <c r="G67" s="13" t="s">
        <v>46</v>
      </c>
      <c r="H67" s="5" t="s">
        <v>50</v>
      </c>
      <c r="I67" s="13" t="s">
        <v>10</v>
      </c>
      <c r="J67" s="32"/>
    </row>
    <row r="68" spans="1:15" s="14" customFormat="1" ht="15" customHeight="1" x14ac:dyDescent="0.25">
      <c r="A68" s="51">
        <v>5</v>
      </c>
      <c r="B68" s="23" t="s">
        <v>43</v>
      </c>
      <c r="C68" s="15" t="s">
        <v>37</v>
      </c>
      <c r="D68" s="34">
        <v>5000</v>
      </c>
      <c r="E68" s="25">
        <v>5000</v>
      </c>
      <c r="F68" s="5" t="s">
        <v>57</v>
      </c>
      <c r="G68" s="13" t="s">
        <v>46</v>
      </c>
      <c r="H68" s="5" t="s">
        <v>50</v>
      </c>
      <c r="I68" s="13" t="s">
        <v>10</v>
      </c>
      <c r="J68" s="32"/>
    </row>
    <row r="69" spans="1:15" s="14" customFormat="1" ht="21" customHeight="1" x14ac:dyDescent="0.25">
      <c r="A69" s="51">
        <v>6</v>
      </c>
      <c r="B69" s="23" t="s">
        <v>58</v>
      </c>
      <c r="C69" s="15" t="s">
        <v>38</v>
      </c>
      <c r="D69" s="34">
        <v>6000</v>
      </c>
      <c r="E69" s="25">
        <v>6000</v>
      </c>
      <c r="F69" s="5" t="s">
        <v>57</v>
      </c>
      <c r="G69" s="13" t="s">
        <v>46</v>
      </c>
      <c r="H69" s="5" t="s">
        <v>50</v>
      </c>
      <c r="I69" s="13" t="s">
        <v>10</v>
      </c>
      <c r="J69" s="32"/>
    </row>
    <row r="70" spans="1:15" s="14" customFormat="1" ht="13.9" customHeight="1" x14ac:dyDescent="0.25">
      <c r="A70" s="51">
        <v>7</v>
      </c>
      <c r="B70" s="12" t="s">
        <v>87</v>
      </c>
      <c r="C70" s="15" t="s">
        <v>37</v>
      </c>
      <c r="D70" s="34">
        <v>6000</v>
      </c>
      <c r="E70" s="25">
        <v>6000</v>
      </c>
      <c r="F70" s="5" t="s">
        <v>57</v>
      </c>
      <c r="G70" s="13" t="s">
        <v>46</v>
      </c>
      <c r="H70" s="5" t="s">
        <v>50</v>
      </c>
      <c r="I70" s="13" t="s">
        <v>10</v>
      </c>
      <c r="J70" s="32"/>
    </row>
    <row r="71" spans="1:15" ht="15" customHeight="1" x14ac:dyDescent="0.25">
      <c r="A71" s="51">
        <v>8</v>
      </c>
      <c r="B71" s="12" t="s">
        <v>39</v>
      </c>
      <c r="C71" s="15" t="s">
        <v>37</v>
      </c>
      <c r="D71" s="34">
        <v>4000</v>
      </c>
      <c r="E71" s="25">
        <v>4000</v>
      </c>
      <c r="F71" s="5" t="s">
        <v>57</v>
      </c>
      <c r="G71" s="13" t="s">
        <v>46</v>
      </c>
      <c r="H71" s="5" t="s">
        <v>50</v>
      </c>
      <c r="I71" s="13" t="s">
        <v>10</v>
      </c>
      <c r="J71" s="32"/>
      <c r="M71" s="14"/>
    </row>
    <row r="72" spans="1:15" ht="15" customHeight="1" x14ac:dyDescent="0.25">
      <c r="A72" s="126" t="s">
        <v>25</v>
      </c>
      <c r="B72" s="126"/>
      <c r="C72" s="5"/>
      <c r="D72" s="78">
        <f>SUM(D64:D71)</f>
        <v>87252.14</v>
      </c>
      <c r="E72" s="78">
        <f>SUM(E64:E71)</f>
        <v>98515.003800000006</v>
      </c>
      <c r="F72" s="78"/>
      <c r="G72" s="78"/>
      <c r="H72" s="78"/>
      <c r="I72" s="47"/>
      <c r="J72" s="53"/>
      <c r="M72" s="14"/>
    </row>
    <row r="73" spans="1:15" ht="15" customHeight="1" x14ac:dyDescent="0.25">
      <c r="A73" s="123" t="s">
        <v>56</v>
      </c>
      <c r="B73" s="123"/>
      <c r="C73" s="5"/>
      <c r="D73" s="83">
        <f>SUM(D72+D62+D60+D44)</f>
        <v>1937552.1400000001</v>
      </c>
      <c r="E73" s="83">
        <f>SUM(E72+E62+E60+E44)</f>
        <v>2292808.0038000001</v>
      </c>
      <c r="F73" s="5"/>
      <c r="G73" s="5"/>
      <c r="H73" s="5"/>
      <c r="I73" s="5"/>
      <c r="J73" s="30"/>
    </row>
    <row r="74" spans="1:15" ht="15" customHeight="1" x14ac:dyDescent="0.25">
      <c r="B74"/>
      <c r="D74" s="14"/>
      <c r="E74" s="14"/>
      <c r="G74" s="119"/>
      <c r="H74" s="120"/>
      <c r="J74" s="53"/>
      <c r="M74" s="14"/>
    </row>
    <row r="75" spans="1:15" ht="15" customHeight="1" x14ac:dyDescent="0.25">
      <c r="B75"/>
      <c r="D75" s="53"/>
      <c r="E75"/>
      <c r="G75" s="35"/>
      <c r="H75"/>
      <c r="J75" s="53"/>
      <c r="O75" s="53"/>
    </row>
    <row r="76" spans="1:15" ht="15" customHeight="1" x14ac:dyDescent="0.25">
      <c r="B76"/>
      <c r="D76" s="53"/>
      <c r="E76"/>
      <c r="G76" s="35"/>
      <c r="H76"/>
      <c r="J76" s="53"/>
      <c r="O76" s="53"/>
    </row>
    <row r="77" spans="1:15" ht="15" customHeight="1" x14ac:dyDescent="0.25">
      <c r="B77"/>
      <c r="D77" s="53"/>
      <c r="E77" s="53"/>
      <c r="F77" s="53"/>
      <c r="G77" s="35"/>
      <c r="H77"/>
      <c r="J77" s="53"/>
      <c r="O77" s="53"/>
    </row>
    <row r="78" spans="1:15" ht="15" customHeight="1" x14ac:dyDescent="0.25">
      <c r="B78"/>
      <c r="D78" s="53"/>
      <c r="E78"/>
      <c r="F78" s="53"/>
      <c r="G78" s="35"/>
      <c r="H78"/>
      <c r="J78" s="53"/>
      <c r="O78" s="53"/>
    </row>
    <row r="79" spans="1:15" ht="15" customHeight="1" x14ac:dyDescent="0.25">
      <c r="B79"/>
      <c r="D79" s="53"/>
      <c r="E79"/>
      <c r="F79" s="53"/>
      <c r="G79" s="35"/>
      <c r="H79"/>
      <c r="J79" s="53"/>
      <c r="O79" s="116"/>
    </row>
    <row r="80" spans="1:15" ht="15" customHeight="1" x14ac:dyDescent="0.25">
      <c r="B80"/>
      <c r="D80" s="53"/>
      <c r="E80"/>
      <c r="F80" s="53"/>
      <c r="G80" s="35"/>
      <c r="H80"/>
      <c r="J80" s="53"/>
      <c r="O80" s="53"/>
    </row>
    <row r="81" spans="2:15" ht="15" customHeight="1" x14ac:dyDescent="0.25">
      <c r="B81"/>
      <c r="D81" s="116"/>
      <c r="E81"/>
      <c r="F81" s="53"/>
      <c r="G81" s="35"/>
      <c r="H81"/>
      <c r="J81" s="53"/>
      <c r="O81" s="53"/>
    </row>
    <row r="82" spans="2:15" ht="15" customHeight="1" x14ac:dyDescent="0.25">
      <c r="B82"/>
      <c r="D82" s="53"/>
      <c r="E82"/>
      <c r="G82" s="35"/>
      <c r="H82"/>
      <c r="J82" s="53"/>
      <c r="O82" s="53"/>
    </row>
    <row r="83" spans="2:15" ht="15" customHeight="1" x14ac:dyDescent="0.25">
      <c r="B83"/>
      <c r="D83" s="53"/>
      <c r="E83"/>
      <c r="F83" s="53"/>
      <c r="G83" s="35"/>
      <c r="H83"/>
      <c r="J83" s="53"/>
      <c r="O83" s="53"/>
    </row>
    <row r="84" spans="2:15" ht="15" customHeight="1" x14ac:dyDescent="0.25">
      <c r="B84"/>
      <c r="D84" s="53"/>
      <c r="E84"/>
      <c r="F84" s="53"/>
      <c r="G84" s="35"/>
      <c r="H84"/>
      <c r="J84" s="53"/>
      <c r="O84" s="53"/>
    </row>
    <row r="85" spans="2:15" ht="15" customHeight="1" x14ac:dyDescent="0.25">
      <c r="B85"/>
      <c r="D85" s="53"/>
      <c r="E85"/>
      <c r="F85" s="53"/>
      <c r="G85" s="35"/>
      <c r="H85"/>
      <c r="J85" s="53"/>
      <c r="O85" s="53"/>
    </row>
    <row r="86" spans="2:15" ht="15" customHeight="1" x14ac:dyDescent="0.25">
      <c r="B86"/>
      <c r="D86" s="53"/>
      <c r="E86"/>
      <c r="F86" s="53"/>
      <c r="G86" s="35"/>
      <c r="H86"/>
      <c r="J86" s="53"/>
      <c r="O86" s="116"/>
    </row>
    <row r="87" spans="2:15" ht="15" customHeight="1" x14ac:dyDescent="0.25">
      <c r="B87"/>
      <c r="D87" s="53"/>
      <c r="E87"/>
      <c r="F87" s="53"/>
      <c r="G87" s="35"/>
      <c r="H87"/>
      <c r="J87" s="53"/>
      <c r="O87" s="53"/>
    </row>
    <row r="88" spans="2:15" ht="15" customHeight="1" x14ac:dyDescent="0.25">
      <c r="B88"/>
      <c r="D88" s="116"/>
      <c r="E88"/>
      <c r="F88" s="53"/>
      <c r="G88" s="35"/>
      <c r="H88"/>
      <c r="J88" s="53"/>
      <c r="O88" s="53"/>
    </row>
    <row r="89" spans="2:15" ht="15" customHeight="1" x14ac:dyDescent="0.25">
      <c r="B89"/>
      <c r="D89" s="53"/>
      <c r="E89"/>
      <c r="F89" s="53"/>
      <c r="G89" s="35"/>
      <c r="H89"/>
      <c r="J89" s="53"/>
      <c r="O89" s="53"/>
    </row>
    <row r="90" spans="2:15" ht="15" customHeight="1" x14ac:dyDescent="0.25">
      <c r="B90"/>
      <c r="D90" s="53"/>
      <c r="E90"/>
      <c r="G90" s="35"/>
      <c r="H90"/>
      <c r="J90" s="53"/>
      <c r="O90" s="53"/>
    </row>
    <row r="91" spans="2:15" ht="15" customHeight="1" x14ac:dyDescent="0.25">
      <c r="B91"/>
      <c r="D91" s="53"/>
      <c r="E91"/>
      <c r="G91" s="35"/>
      <c r="H91"/>
      <c r="J91" s="53"/>
      <c r="M91" s="14"/>
    </row>
    <row r="92" spans="2:15" ht="15" customHeight="1" x14ac:dyDescent="0.25">
      <c r="B92"/>
      <c r="D92" s="53"/>
      <c r="E92"/>
      <c r="G92" s="35"/>
      <c r="H92"/>
      <c r="J92" s="53"/>
      <c r="M92" s="14"/>
    </row>
    <row r="93" spans="2:15" ht="15" customHeight="1" x14ac:dyDescent="0.25">
      <c r="B93"/>
      <c r="D93" s="53"/>
      <c r="E93"/>
      <c r="G93" s="35"/>
      <c r="H93"/>
      <c r="J93" s="53"/>
      <c r="M93" s="14"/>
    </row>
    <row r="94" spans="2:15" ht="15" customHeight="1" x14ac:dyDescent="0.25">
      <c r="B94"/>
      <c r="D94" s="53"/>
      <c r="E94"/>
      <c r="G94" s="35"/>
      <c r="H94"/>
      <c r="J94" s="53"/>
      <c r="M94" s="14"/>
    </row>
    <row r="95" spans="2:15" ht="15" customHeight="1" x14ac:dyDescent="0.25">
      <c r="B95"/>
      <c r="D95" s="53"/>
      <c r="E95"/>
      <c r="G95" s="35"/>
      <c r="H95"/>
      <c r="J95" s="53"/>
      <c r="M95" s="14"/>
    </row>
    <row r="96" spans="2:15" ht="15" customHeight="1" x14ac:dyDescent="0.25">
      <c r="B96"/>
      <c r="D96" s="53"/>
      <c r="E96"/>
      <c r="G96" s="35"/>
      <c r="H96"/>
      <c r="J96" s="53"/>
      <c r="M96" s="14"/>
    </row>
    <row r="97" spans="2:13" ht="15" customHeight="1" x14ac:dyDescent="0.25">
      <c r="B97"/>
      <c r="D97" s="53"/>
      <c r="E97"/>
      <c r="G97" s="35"/>
      <c r="H97"/>
      <c r="J97" s="53"/>
      <c r="M97" s="14"/>
    </row>
    <row r="98" spans="2:13" ht="15" customHeight="1" x14ac:dyDescent="0.25">
      <c r="B98"/>
      <c r="D98" s="53"/>
      <c r="E98"/>
      <c r="G98" s="35"/>
      <c r="H98"/>
      <c r="J98" s="53"/>
      <c r="M98" s="14"/>
    </row>
    <row r="99" spans="2:13" ht="15" customHeight="1" x14ac:dyDescent="0.25">
      <c r="B99"/>
      <c r="D99" s="53"/>
      <c r="E99"/>
      <c r="G99" s="35"/>
      <c r="H99"/>
      <c r="J99" s="53"/>
      <c r="M99" s="14"/>
    </row>
    <row r="100" spans="2:13" ht="15" customHeight="1" x14ac:dyDescent="0.25">
      <c r="B100"/>
      <c r="D100" s="53"/>
      <c r="E100"/>
      <c r="G100" s="35"/>
      <c r="H100"/>
      <c r="J100" s="53"/>
      <c r="M100" s="14"/>
    </row>
    <row r="101" spans="2:13" ht="15" customHeight="1" x14ac:dyDescent="0.25">
      <c r="B101"/>
      <c r="D101" s="53"/>
      <c r="E101"/>
      <c r="G101" s="35"/>
      <c r="H101"/>
      <c r="J101" s="53"/>
      <c r="M101" s="14"/>
    </row>
    <row r="102" spans="2:13" ht="15" customHeight="1" x14ac:dyDescent="0.25">
      <c r="B102"/>
      <c r="D102" s="53"/>
      <c r="E102"/>
      <c r="G102" s="35"/>
      <c r="H102"/>
      <c r="J102" s="53"/>
      <c r="M102" s="14"/>
    </row>
    <row r="103" spans="2:13" ht="15" customHeight="1" x14ac:dyDescent="0.25">
      <c r="B103"/>
      <c r="D103" s="53"/>
      <c r="E103"/>
      <c r="G103" s="35"/>
      <c r="H103"/>
      <c r="J103" s="53"/>
      <c r="M103" s="14"/>
    </row>
    <row r="104" spans="2:13" ht="15" customHeight="1" x14ac:dyDescent="0.25">
      <c r="B104"/>
      <c r="D104" s="53"/>
      <c r="E104"/>
      <c r="G104" s="35"/>
      <c r="H104"/>
      <c r="J104" s="53"/>
      <c r="M104" s="14"/>
    </row>
    <row r="105" spans="2:13" ht="15" customHeight="1" x14ac:dyDescent="0.25">
      <c r="B105"/>
      <c r="D105" s="53"/>
      <c r="E105"/>
      <c r="G105" s="35"/>
      <c r="H105"/>
      <c r="J105" s="53"/>
      <c r="M105" s="14"/>
    </row>
    <row r="106" spans="2:13" ht="15" customHeight="1" x14ac:dyDescent="0.25">
      <c r="B106"/>
      <c r="D106" s="53"/>
      <c r="E106"/>
      <c r="G106" s="35"/>
      <c r="H106"/>
      <c r="J106" s="53"/>
      <c r="M106" s="14"/>
    </row>
    <row r="107" spans="2:13" ht="15" customHeight="1" x14ac:dyDescent="0.25">
      <c r="B107"/>
      <c r="D107" s="53"/>
      <c r="E107"/>
      <c r="G107" s="35"/>
      <c r="H107"/>
      <c r="J107" s="53"/>
      <c r="M107" s="14"/>
    </row>
    <row r="108" spans="2:13" ht="15" customHeight="1" x14ac:dyDescent="0.25">
      <c r="B108"/>
      <c r="D108" s="53"/>
      <c r="E108"/>
      <c r="G108" s="35"/>
      <c r="H108"/>
      <c r="J108" s="53"/>
      <c r="M108" s="14"/>
    </row>
    <row r="109" spans="2:13" ht="15" customHeight="1" x14ac:dyDescent="0.25">
      <c r="B109"/>
      <c r="D109" s="53"/>
      <c r="E109"/>
      <c r="G109" s="35"/>
      <c r="H109"/>
      <c r="J109" s="53"/>
      <c r="M109" s="14"/>
    </row>
    <row r="110" spans="2:13" ht="15" customHeight="1" x14ac:dyDescent="0.25">
      <c r="B110"/>
      <c r="D110" s="53"/>
      <c r="E110"/>
      <c r="G110" s="35"/>
      <c r="H110"/>
      <c r="J110" s="53"/>
      <c r="M110" s="14"/>
    </row>
    <row r="111" spans="2:13" ht="15" customHeight="1" x14ac:dyDescent="0.25">
      <c r="B111"/>
      <c r="D111" s="53"/>
      <c r="E111"/>
      <c r="G111" s="35"/>
      <c r="H111"/>
      <c r="J111" s="53"/>
      <c r="M111" s="14"/>
    </row>
    <row r="112" spans="2:13" ht="15" customHeight="1" x14ac:dyDescent="0.25">
      <c r="B112"/>
      <c r="D112" s="53"/>
      <c r="E112"/>
      <c r="G112" s="35"/>
      <c r="H112"/>
      <c r="J112" s="53"/>
      <c r="M112" s="14"/>
    </row>
    <row r="113" spans="1:13" ht="15" customHeight="1" x14ac:dyDescent="0.25">
      <c r="B113"/>
      <c r="D113" s="53"/>
      <c r="E113"/>
      <c r="G113" s="35"/>
      <c r="H113"/>
      <c r="J113" s="53"/>
      <c r="M113" s="14"/>
    </row>
    <row r="114" spans="1:13" ht="15" customHeight="1" x14ac:dyDescent="0.25">
      <c r="B114"/>
      <c r="D114" s="53"/>
      <c r="E114"/>
      <c r="G114" s="35"/>
      <c r="H114"/>
      <c r="J114" s="53"/>
      <c r="M114" s="14"/>
    </row>
    <row r="115" spans="1:13" ht="15" customHeight="1" x14ac:dyDescent="0.25">
      <c r="B115"/>
      <c r="D115" s="53"/>
      <c r="E115"/>
      <c r="G115" s="35"/>
      <c r="H115"/>
      <c r="J115" s="53"/>
      <c r="M115" s="14"/>
    </row>
    <row r="116" spans="1:13" ht="15" customHeight="1" x14ac:dyDescent="0.25">
      <c r="B116"/>
      <c r="D116" s="53"/>
      <c r="E116"/>
      <c r="G116" s="35"/>
      <c r="H116"/>
      <c r="J116" s="53"/>
      <c r="M116" s="14"/>
    </row>
    <row r="117" spans="1:13" ht="15" customHeight="1" x14ac:dyDescent="0.25">
      <c r="B117"/>
      <c r="D117" s="53"/>
      <c r="E117"/>
      <c r="G117" s="35"/>
      <c r="H117"/>
      <c r="J117" s="53"/>
      <c r="M117" s="14"/>
    </row>
    <row r="118" spans="1:13" ht="15" customHeight="1" x14ac:dyDescent="0.25">
      <c r="B118"/>
      <c r="D118" s="53"/>
      <c r="E118"/>
      <c r="G118" s="35"/>
      <c r="H118"/>
      <c r="J118" s="53"/>
      <c r="M118" s="14"/>
    </row>
    <row r="119" spans="1:13" ht="15" customHeight="1" x14ac:dyDescent="0.25">
      <c r="B119"/>
      <c r="D119" s="53"/>
      <c r="E119"/>
      <c r="G119" s="35"/>
      <c r="H119"/>
      <c r="J119" s="53"/>
      <c r="M119" s="14"/>
    </row>
    <row r="120" spans="1:13" ht="15" customHeight="1" x14ac:dyDescent="0.25">
      <c r="A120" s="7"/>
      <c r="B120" s="7"/>
      <c r="C120" s="7"/>
      <c r="D120" s="63"/>
      <c r="E120" s="63"/>
      <c r="F120" s="7"/>
      <c r="G120" s="7"/>
      <c r="H120" s="7"/>
      <c r="I120" s="7"/>
    </row>
    <row r="121" spans="1:13" x14ac:dyDescent="0.25">
      <c r="B121"/>
      <c r="D121"/>
      <c r="E121"/>
      <c r="H121"/>
    </row>
  </sheetData>
  <mergeCells count="13">
    <mergeCell ref="A73:B73"/>
    <mergeCell ref="A62:B62"/>
    <mergeCell ref="A72:B72"/>
    <mergeCell ref="L31:M31"/>
    <mergeCell ref="N31:O31"/>
    <mergeCell ref="L33:M33"/>
    <mergeCell ref="A44:B44"/>
    <mergeCell ref="A60:B60"/>
    <mergeCell ref="L28:M28"/>
    <mergeCell ref="N28:O28"/>
    <mergeCell ref="L29:M29"/>
    <mergeCell ref="N29:O29"/>
    <mergeCell ref="B1:H1"/>
  </mergeCells>
  <printOptions horizontalCentered="1"/>
  <pageMargins left="0.43110126900000001" right="0.59055008748906401" top="0.484251969" bottom="0.484251969" header="0.26180993000000002" footer="0.26180993000000002"/>
  <pageSetup paperSize="9" scale="74" orientation="landscape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1487A4DB70C4EA751A92D934053E3" ma:contentTypeVersion="1" ma:contentTypeDescription="Create a new document." ma:contentTypeScope="" ma:versionID="89742063ed0ecc2dff16a101b06e14d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A0E5F7-F380-4204-AEE1-E5008E54D0AE}"/>
</file>

<file path=customXml/itemProps2.xml><?xml version="1.0" encoding="utf-8"?>
<ds:datastoreItem xmlns:ds="http://schemas.openxmlformats.org/officeDocument/2006/customXml" ds:itemID="{01332203-306B-450D-8731-15A2FE6310CF}"/>
</file>

<file path=customXml/itemProps3.xml><?xml version="1.0" encoding="utf-8"?>
<ds:datastoreItem xmlns:ds="http://schemas.openxmlformats.org/officeDocument/2006/customXml" ds:itemID="{A8B82FD7-73CB-4D15-B2C6-DBEDBFB8F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JN 2021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734fb20f-30d0-4d2e-9004-f95592d4c686_d_PLAN JAVNIH NABAVKI 2021</dc:title>
  <dc:creator>Dragica Bosnjak</dc:creator>
  <cp:lastModifiedBy>Darko Savic</cp:lastModifiedBy>
  <cp:lastPrinted>2021-02-26T12:42:06Z</cp:lastPrinted>
  <dcterms:created xsi:type="dcterms:W3CDTF">2016-01-26T15:19:25Z</dcterms:created>
  <dcterms:modified xsi:type="dcterms:W3CDTF">2021-02-26T13:01:19Z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0x0101006831487A4DB70C4EA751A92D934053E3</vt:lpwstr>
  </property>
</Properties>
</file>